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ROMITA\CENTRAL\SEVAC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<sst xmlns="http://schemas.openxmlformats.org/spreadsheetml/2006/main" count="64" uniqueCount="64">
  <si>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</si>
  <si>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</si>
  <si>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</si>
  <si>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</si>
  <si>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</si>
  <si>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</si>
  <si>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</si>
  <si>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</si>
  <si>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</si>
  <si>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</si>
  <si>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</si>
  <si>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</si>
  <si>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</si>
  <si>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</si>
  <si>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</si>
  <si>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</si>
  <si>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</si>
  <si>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</si>
  <si>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</si>
  <si>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</si>
  <si>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</si>
  <si>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</si>
  <si>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</si>
  <si>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</si>
  <si>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</si>
  <si>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</si>
  <si>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</si>
  <si>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</si>
  <si>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</si>
  <si>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</si>
  <si>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</si>
  <si>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</si>
  <si>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</si>
  <si>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</si>
  <si>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</si>
  <si>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</si>
  <si>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</si>
  <si>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</si>
  <si>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</si>
  <si>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</si>
  <si>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</si>
  <si>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</si>
  <si>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</si>
  <si>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</si>
  <si>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</si>
  <si>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</si>
  <si>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</si>
  <si>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</si>
  <si>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</si>
  <si>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</si>
  <si>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</si>
  <si>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</si>
  <si>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</si>
  <si>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</si>
  <si>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</si>
  <si>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</si>
  <si>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</si>
  <si>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</si>
  <si>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</si>
  <si>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</si>
  <si>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</si>
  <si>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</si>
  <si>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</si>
  <si>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Municipio de Romita, Gto.
Gasto por Categoría Programática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</si>
</sst>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11902500</v>
      </c>
      <c r="C6" s="11">
        <f>SUM(C7:C8)</f>
        <v>-79615.12</v>
      </c>
      <c r="D6" s="11">
        <f t="shared" ref="D6:G6" si="0">SUM(D7:D8)</f>
        <v>11822884.880000001</v>
      </c>
      <c r="E6" s="11">
        <f t="shared" si="0"/>
        <v>2975625</v>
      </c>
      <c r="F6" s="11">
        <f t="shared" si="0"/>
        <v>2975625</v>
      </c>
      <c r="G6" s="11">
        <f t="shared" si="0"/>
        <v>8847259.8800000008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11902500</v>
      </c>
      <c r="C8" s="12">
        <v>-79615.12</v>
      </c>
      <c r="D8" s="12">
        <f>B8+C8</f>
        <v>11822884.880000001</v>
      </c>
      <c r="E8" s="12">
        <v>2975625</v>
      </c>
      <c r="F8" s="12">
        <v>2975625</v>
      </c>
      <c r="G8" s="12">
        <f>D8-E8</f>
        <v>8847259.8800000008</v>
      </c>
      <c r="H8" s="9" t="s">
        <v>40</v>
      </c>
    </row>
    <row r="9" spans="1:8" x14ac:dyDescent="0.2">
      <c r="A9" s="14" t="s">
        <v>3</v>
      </c>
      <c r="B9" s="11">
        <f>SUM(B10:B17)</f>
        <v>187217925.43999997</v>
      </c>
      <c r="C9" s="11">
        <f>SUM(C10:C17)</f>
        <v>84976996.310000002</v>
      </c>
      <c r="D9" s="11">
        <f t="shared" ref="D9:G9" si="1">SUM(D10:D17)</f>
        <v>272194921.75</v>
      </c>
      <c r="E9" s="11">
        <f t="shared" si="1"/>
        <v>95979449.110000014</v>
      </c>
      <c r="F9" s="11">
        <f t="shared" si="1"/>
        <v>95594066.409999996</v>
      </c>
      <c r="G9" s="11">
        <f t="shared" si="1"/>
        <v>176215472.63999999</v>
      </c>
      <c r="H9" s="9">
        <v>0</v>
      </c>
    </row>
    <row r="10" spans="1:8" x14ac:dyDescent="0.2">
      <c r="A10" s="15" t="s">
        <v>4</v>
      </c>
      <c r="B10" s="12">
        <v>184496686.69999999</v>
      </c>
      <c r="C10" s="12">
        <v>-9930512.9800000004</v>
      </c>
      <c r="D10" s="12">
        <f t="shared" ref="D10:D17" si="2">B10+C10</f>
        <v>174566173.72</v>
      </c>
      <c r="E10" s="12">
        <v>52310776.450000003</v>
      </c>
      <c r="F10" s="12">
        <v>51925393.75</v>
      </c>
      <c r="G10" s="12">
        <f t="shared" ref="G10:G17" si="3">D10-E10</f>
        <v>122255397.27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828432.39</v>
      </c>
      <c r="C12" s="12">
        <v>-79615.12</v>
      </c>
      <c r="D12" s="12">
        <f t="shared" si="2"/>
        <v>748817.27</v>
      </c>
      <c r="E12" s="12">
        <v>149205.84</v>
      </c>
      <c r="F12" s="12">
        <v>149205.84</v>
      </c>
      <c r="G12" s="12">
        <f t="shared" si="3"/>
        <v>599611.43000000005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1892806.35</v>
      </c>
      <c r="C14" s="12">
        <v>-197551.21</v>
      </c>
      <c r="D14" s="12">
        <f t="shared" si="2"/>
        <v>1695255.1400000001</v>
      </c>
      <c r="E14" s="12">
        <v>282390.28999999998</v>
      </c>
      <c r="F14" s="12">
        <v>282390.28999999998</v>
      </c>
      <c r="G14" s="12">
        <f t="shared" si="3"/>
        <v>1412864.85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95184675.620000005</v>
      </c>
      <c r="D17" s="12">
        <f t="shared" si="2"/>
        <v>95184675.620000005</v>
      </c>
      <c r="E17" s="12">
        <v>43237076.530000001</v>
      </c>
      <c r="F17" s="12">
        <v>43237076.530000001</v>
      </c>
      <c r="G17" s="12">
        <f t="shared" si="3"/>
        <v>51947599.090000004</v>
      </c>
      <c r="H17" s="9" t="s">
        <v>48</v>
      </c>
    </row>
    <row r="18" spans="1:8" x14ac:dyDescent="0.2">
      <c r="A18" s="14" t="s">
        <v>12</v>
      </c>
      <c r="B18" s="11">
        <f>SUM(B19:B21)</f>
        <v>26441898.419999998</v>
      </c>
      <c r="C18" s="11">
        <f>SUM(C19:C21)</f>
        <v>2756521.1</v>
      </c>
      <c r="D18" s="11">
        <f t="shared" ref="D18:G18" si="4">SUM(D19:D21)</f>
        <v>29198419.52</v>
      </c>
      <c r="E18" s="11">
        <f t="shared" si="4"/>
        <v>14355776.65</v>
      </c>
      <c r="F18" s="11">
        <f t="shared" si="4"/>
        <v>14416957.42</v>
      </c>
      <c r="G18" s="11">
        <f t="shared" si="4"/>
        <v>14842642.869999999</v>
      </c>
      <c r="H18" s="9">
        <v>0</v>
      </c>
    </row>
    <row r="19" spans="1:8" x14ac:dyDescent="0.2">
      <c r="A19" s="15" t="s">
        <v>13</v>
      </c>
      <c r="B19" s="12">
        <v>24809403.829999998</v>
      </c>
      <c r="C19" s="12">
        <v>3459421.92</v>
      </c>
      <c r="D19" s="12">
        <f t="shared" ref="D19:D21" si="5">B19+C19</f>
        <v>28268825.75</v>
      </c>
      <c r="E19" s="12">
        <v>14037818.050000001</v>
      </c>
      <c r="F19" s="12">
        <v>14098998.82</v>
      </c>
      <c r="G19" s="12">
        <f t="shared" ref="G19:G21" si="6">D19-E19</f>
        <v>14231007.699999999</v>
      </c>
      <c r="H19" s="9" t="s">
        <v>49</v>
      </c>
    </row>
    <row r="20" spans="1:8" x14ac:dyDescent="0.2">
      <c r="A20" s="15" t="s">
        <v>14</v>
      </c>
      <c r="B20" s="12">
        <v>1632494.59</v>
      </c>
      <c r="C20" s="12">
        <v>-702900.82</v>
      </c>
      <c r="D20" s="12">
        <f t="shared" si="5"/>
        <v>929593.77000000014</v>
      </c>
      <c r="E20" s="12">
        <v>317958.59999999998</v>
      </c>
      <c r="F20" s="12">
        <v>317958.59999999998</v>
      </c>
      <c r="G20" s="12">
        <f t="shared" si="6"/>
        <v>611635.17000000016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225562323.85999995</v>
      </c>
      <c r="C35" s="13">
        <f t="shared" ref="C35:G35" si="16">SUM(C6+C9+C18+C22+C25+C30+C32+C33+C34)</f>
        <v>87653902.289999992</v>
      </c>
      <c r="D35" s="13">
        <f t="shared" si="16"/>
        <v>313216226.14999998</v>
      </c>
      <c r="E35" s="13">
        <f t="shared" si="16"/>
        <v>113310850.76000002</v>
      </c>
      <c r="F35" s="13">
        <f t="shared" si="16"/>
        <v>112986648.83</v>
      </c>
      <c r="G35" s="13">
        <f t="shared" si="16"/>
        <v>199905375.38999999</v>
      </c>
    </row>
    <row r="37" spans="1:8" x14ac:dyDescent="0.2">
      <c r="A37" s="17" t="s">
        <v>62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2017-03-30T22:19:49Z</cp:lastPrinted>
  <dcterms:created xsi:type="dcterms:W3CDTF">2012-12-11T21:13:37Z</dcterms:created>
  <dcterms:modified xsi:type="dcterms:W3CDTF">2024-05-15T17:00:01Z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